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29" i="2" l="1"/>
  <c r="G28" i="2"/>
  <c r="G20" i="2"/>
  <c r="G15" i="2"/>
  <c r="G12" i="2"/>
</calcChain>
</file>

<file path=xl/sharedStrings.xml><?xml version="1.0" encoding="utf-8"?>
<sst xmlns="http://schemas.openxmlformats.org/spreadsheetml/2006/main" count="127" uniqueCount="59">
  <si>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</si>
  <si>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</si>
  <si>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</si>
  <si>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</si>
  <si>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</si>
  <si>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</si>
  <si>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</si>
  <si>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</si>
  <si>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</si>
  <si>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</si>
  <si>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</si>
  <si>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</si>
  <si>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</si>
  <si>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</si>
  <si>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II</t>
  </si>
  <si>
    <t>III</t>
  </si>
  <si>
    <t>IV</t>
  </si>
  <si>
    <t>квартал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</si>
  <si>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</si>
  <si>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</si>
  <si>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</si>
  <si>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</si>
  <si>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</si>
  <si>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</si>
  <si>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</si>
  <si>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итого</t>
  </si>
  <si>
    <t xml:space="preserve">136.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
137.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</si>
  <si>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 xml:space="preserve">Реагенты для биохимического автоматического анализатора CS-Т240 </t>
  </si>
  <si>
    <t>Щелочная фосфатаза (Alkanine Phosphatase) -ALP</t>
  </si>
  <si>
    <t>Альбумин (Albumin) - ALB</t>
  </si>
  <si>
    <t>Мочевая кислота (Uric Acid) - UA</t>
  </si>
  <si>
    <t>Триглицериды (Triglycerides) - TG</t>
  </si>
  <si>
    <t>Амилаза (Amylase) - AMY</t>
  </si>
  <si>
    <t>Антибактериальный безфосфорный детергент
(CS-Anti-Bacterial Phosphor-Free Detergent)</t>
  </si>
  <si>
    <t>Щелочной детергент (CS-Alkaline Detergent)</t>
  </si>
  <si>
    <t>набор</t>
  </si>
  <si>
    <t xml:space="preserve">Реагенты анализатора гематологического BF-6900CRP </t>
  </si>
  <si>
    <t>Реагенты анализатора гематологического ВСС-3900</t>
  </si>
  <si>
    <t>Контрольный материал для автоматического гематологического анализатора (Control for Automatic Hematology 3 -part)</t>
  </si>
  <si>
    <t>Level 1 2ML/bottle</t>
  </si>
  <si>
    <t>Level 2 2ML/bottle</t>
  </si>
  <si>
    <t>Level 3 2ML/bottle</t>
  </si>
  <si>
    <t>Реагенты для автоматического анализатора свертываемости крови ВСА-1000</t>
  </si>
  <si>
    <t xml:space="preserve">Fibrinogen Detection Kit Набор для определения содержания фибриногена </t>
  </si>
  <si>
    <t>Detergent II</t>
    <phoneticPr fontId="0" type="noConversion"/>
  </si>
  <si>
    <t>Coagulation Analysis Multi-Control level 2
(PT, APTT)</t>
    <phoneticPr fontId="0" type="noConversion"/>
  </si>
  <si>
    <t>Кюветы для ВСА-1000</t>
  </si>
  <si>
    <t>400 тест</t>
  </si>
  <si>
    <t>500ml/bottle</t>
    <phoneticPr fontId="0" type="noConversion"/>
  </si>
  <si>
    <t>1*1mL</t>
  </si>
  <si>
    <t>1440 pcs/package</t>
  </si>
  <si>
    <t>BF-5D Дилюент (20л)</t>
  </si>
  <si>
    <t>шт</t>
  </si>
  <si>
    <r>
      <t>Coagulation Analysis Multi-Calbeator
(PT, FIB, AT-</t>
    </r>
    <r>
      <rPr>
        <sz val="12"/>
        <color theme="1"/>
        <rFont val="Times New Roman"/>
        <family val="1"/>
        <charset val="204"/>
      </rPr>
      <t>Ⅲ)</t>
    </r>
  </si>
  <si>
    <r>
      <t>Coagulation Analysis Multi-Control level 1
(normal QC: PT, APTT, TT, FIB, AT-</t>
    </r>
    <r>
      <rPr>
        <sz val="12"/>
        <color theme="1"/>
        <rFont val="Times New Roman"/>
        <family val="1"/>
        <charset val="204"/>
      </rPr>
      <t>Ⅲ)</t>
    </r>
  </si>
  <si>
    <t>всего</t>
  </si>
  <si>
    <t>с  12.05.2023 г.  по  18.05.2023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</si>
  <si>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19.05.2023  года.</t>
  </si>
  <si>
    <t>Конверты с ценовыми предложениями будут вскрываться в 11-00 часов 19.05.2023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</si>
</sst>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indexed="8"/>
      <name val="宋体"/>
      <charset val="134"/>
    </font>
    <font>
      <b/>
      <sz val="10"/>
      <color theme="1"/>
      <name val="Times New Roman"/>
      <family val="1"/>
      <charset val="204"/>
    </font>
    <font>
      <sz val="12"/>
      <name val="宋体"/>
      <charset val="13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6" fillId="0" borderId="0">
      <alignment vertical="center"/>
    </xf>
    <xf numFmtId="0" fontId="8" fillId="0" borderId="0" applyProtection="0">
      <alignment vertical="center"/>
    </xf>
  </cellStyleXfs>
  <cellXfs count="10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0" fontId="5" fillId="0" borderId="0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43" fontId="7" fillId="0" borderId="0" xfId="2" applyFont="1" applyBorder="1"/>
    <xf numFmtId="3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4" applyNumberFormat="1" applyFont="1" applyFill="1" applyBorder="1" applyAlignment="1">
      <alignment horizontal="center" vertical="center" wrapText="1"/>
    </xf>
    <xf numFmtId="3" fontId="10" fillId="2" borderId="1" xfId="4" applyNumberFormat="1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horizontal="left" vertical="center" wrapText="1"/>
    </xf>
    <xf numFmtId="0" fontId="12" fillId="0" borderId="1" xfId="3" applyNumberFormat="1" applyFont="1" applyFill="1" applyBorder="1" applyAlignment="1">
      <alignment horizontal="left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0" fontId="12" fillId="0" borderId="2" xfId="3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3" fontId="10" fillId="2" borderId="2" xfId="4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center" vertical="center"/>
    </xf>
    <xf numFmtId="0" fontId="12" fillId="0" borderId="1" xfId="4" applyNumberFormat="1" applyFont="1" applyFill="1" applyBorder="1" applyAlignment="1">
      <alignment horizontal="center" vertical="center" wrapText="1"/>
    </xf>
    <xf numFmtId="0" fontId="12" fillId="0" borderId="2" xfId="4" applyNumberFormat="1" applyFont="1" applyFill="1" applyBorder="1" applyAlignment="1">
      <alignment horizontal="center" vertical="center" wrapText="1"/>
    </xf>
    <xf numFmtId="3" fontId="11" fillId="2" borderId="1" xfId="4" applyNumberFormat="1" applyFont="1" applyFill="1" applyBorder="1" applyAlignment="1">
      <alignment horizontal="center" vertical="center" wrapText="1"/>
    </xf>
    <xf numFmtId="3" fontId="11" fillId="2" borderId="2" xfId="4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12" fillId="0" borderId="1" xfId="4" applyNumberFormat="1" applyFont="1" applyFill="1" applyBorder="1" applyAlignment="1">
      <alignment horizontal="center" vertical="center" wrapText="1"/>
    </xf>
    <xf numFmtId="2" fontId="12" fillId="0" borderId="2" xfId="4" applyNumberFormat="1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right" vertical="center" wrapText="1"/>
    </xf>
    <xf numFmtId="43" fontId="13" fillId="0" borderId="1" xfId="2" applyFont="1" applyBorder="1" applyAlignment="1">
      <alignment horizontal="center" vertical="center" wrapText="1"/>
    </xf>
    <xf numFmtId="43" fontId="15" fillId="2" borderId="4" xfId="2" applyFont="1" applyFill="1" applyBorder="1" applyAlignment="1">
      <alignment vertical="center"/>
    </xf>
    <xf numFmtId="43" fontId="13" fillId="0" borderId="1" xfId="0" applyNumberFormat="1" applyFont="1" applyBorder="1" applyAlignment="1">
      <alignment vertical="center" wrapText="1"/>
    </xf>
    <xf numFmtId="43" fontId="15" fillId="2" borderId="3" xfId="2" applyFont="1" applyFill="1" applyBorder="1" applyAlignment="1">
      <alignment vertical="center"/>
    </xf>
    <xf numFmtId="43" fontId="15" fillId="2" borderId="1" xfId="2" applyFont="1" applyFill="1" applyBorder="1" applyAlignment="1">
      <alignment vertical="center"/>
    </xf>
    <xf numFmtId="43" fontId="13" fillId="2" borderId="1" xfId="2" applyFont="1" applyFill="1" applyBorder="1" applyAlignment="1">
      <alignment vertical="center"/>
    </xf>
    <xf numFmtId="43" fontId="13" fillId="0" borderId="1" xfId="2" applyFont="1" applyBorder="1"/>
    <xf numFmtId="43" fontId="15" fillId="0" borderId="1" xfId="2" applyFont="1" applyBorder="1"/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43" fontId="14" fillId="0" borderId="1" xfId="2" applyFont="1" applyBorder="1"/>
    <xf numFmtId="43" fontId="5" fillId="0" borderId="0" xfId="0" applyNumberFormat="1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</cellXfs>
  <cellStyles count="5">
    <cellStyle name="Обычный" xfId="0" builtinId="0"/>
    <cellStyle name="Обычный 4" xfId="1"/>
    <cellStyle name="Финансовый" xfId="2" builtinId="3"/>
    <cellStyle name="常规_Sheet1" xfId="3"/>
    <cellStyle name="常规_T系列包装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F5" sqref="F5"/>
    </sheetView>
  </sheetViews>
  <sheetFormatPr defaultRowHeight="1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>
      <c r="C3" s="3"/>
      <c r="D3" s="9"/>
    </row>
    <row r="4" spans="3:8">
      <c r="C4" s="5"/>
      <c r="D4" s="103" t="s">
        <v>56</v>
      </c>
    </row>
    <row r="5" spans="3:8" ht="45">
      <c r="C5" s="6" t="s">
        <v>0</v>
      </c>
      <c r="D5" s="104" t="s">
        <v>7</v>
      </c>
    </row>
    <row r="6" spans="3:8" ht="96" customHeight="1">
      <c r="C6" s="7" t="s">
        <v>23</v>
      </c>
      <c r="D6" s="105" t="s">
        <v>18</v>
      </c>
    </row>
    <row r="7" spans="3:8" ht="18" customHeight="1">
      <c r="C7" s="6" t="s">
        <v>1</v>
      </c>
      <c r="D7" s="105" t="s">
        <v>18</v>
      </c>
    </row>
    <row r="8" spans="3:8" ht="60">
      <c r="C8" s="8" t="s">
        <v>2</v>
      </c>
      <c r="D8" s="104" t="s">
        <v>57</v>
      </c>
    </row>
    <row r="9" spans="3:8" ht="63.75" customHeight="1">
      <c r="C9" s="8" t="s">
        <v>3</v>
      </c>
      <c r="D9" s="104" t="s">
        <v>58</v>
      </c>
      <c r="H9" s="2" t="s">
        <v>6</v>
      </c>
    </row>
    <row r="10" spans="3:8">
      <c r="C10" s="5"/>
      <c r="D10" s="9"/>
    </row>
    <row r="11" spans="3:8">
      <c r="C11" s="5"/>
      <c r="D11" s="9"/>
    </row>
    <row r="12" spans="3:8" ht="201.75" customHeight="1">
      <c r="C12" s="77" t="s">
        <v>26</v>
      </c>
      <c r="D12" s="77"/>
    </row>
    <row r="13" spans="3:8" ht="32.25" customHeight="1">
      <c r="C13" s="78"/>
      <c r="D13" s="78"/>
    </row>
    <row r="18" spans="1:1">
      <c r="A18" t="s">
        <v>20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opLeftCell="A2" workbookViewId="0">
      <selection activeCell="E26" sqref="E26"/>
    </sheetView>
  </sheetViews>
  <sheetFormatPr defaultRowHeight="12.75"/>
  <cols>
    <col min="1" max="1" width="4.7109375" style="11" customWidth="1"/>
    <col min="2" max="2" width="50.140625" style="11" customWidth="1"/>
    <col min="3" max="3" width="10.28515625" style="11" customWidth="1"/>
    <col min="4" max="4" width="13.140625" style="11" customWidth="1"/>
    <col min="5" max="5" width="23.42578125" style="11" customWidth="1"/>
    <col min="6" max="6" width="18.28515625" style="11" customWidth="1"/>
    <col min="7" max="7" width="20.7109375" style="11" customWidth="1"/>
    <col min="8" max="8" width="11.28515625" style="32" customWidth="1"/>
    <col min="9" max="16384" width="9.140625" style="11"/>
  </cols>
  <sheetData>
    <row r="1" spans="1:9" ht="26.25" hidden="1" customHeight="1"/>
    <row r="2" spans="1:9" ht="26.25" customHeight="1">
      <c r="G2" s="11" t="s">
        <v>22</v>
      </c>
    </row>
    <row r="3" spans="1:9" ht="57" customHeight="1">
      <c r="A3" s="12" t="s">
        <v>4</v>
      </c>
      <c r="B3" s="13" t="s">
        <v>8</v>
      </c>
      <c r="C3" s="13" t="s">
        <v>5</v>
      </c>
      <c r="D3" s="14" t="s">
        <v>9</v>
      </c>
      <c r="E3" s="15" t="s">
        <v>10</v>
      </c>
      <c r="F3" s="15" t="s">
        <v>11</v>
      </c>
      <c r="G3" s="15" t="s">
        <v>12</v>
      </c>
    </row>
    <row r="4" spans="1:9" ht="20.45" customHeight="1">
      <c r="A4" s="31"/>
      <c r="B4" s="85" t="s">
        <v>27</v>
      </c>
      <c r="C4" s="86"/>
      <c r="D4" s="86"/>
      <c r="E4" s="86"/>
      <c r="F4" s="86"/>
      <c r="G4" s="87"/>
    </row>
    <row r="5" spans="1:9" ht="27.75" customHeight="1">
      <c r="A5" s="37">
        <v>1</v>
      </c>
      <c r="B5" s="40" t="s">
        <v>28</v>
      </c>
      <c r="C5" s="10" t="s">
        <v>35</v>
      </c>
      <c r="D5" s="38">
        <v>3</v>
      </c>
      <c r="E5" s="17" t="s">
        <v>13</v>
      </c>
      <c r="F5" s="88" t="s">
        <v>24</v>
      </c>
      <c r="G5" s="61">
        <v>65325</v>
      </c>
      <c r="I5" s="63"/>
    </row>
    <row r="6" spans="1:9" ht="27.75" customHeight="1">
      <c r="A6" s="37">
        <v>2</v>
      </c>
      <c r="B6" s="40" t="s">
        <v>29</v>
      </c>
      <c r="C6" s="10" t="s">
        <v>35</v>
      </c>
      <c r="D6" s="38">
        <v>4</v>
      </c>
      <c r="E6" s="17" t="s">
        <v>13</v>
      </c>
      <c r="F6" s="89"/>
      <c r="G6" s="61">
        <v>52432</v>
      </c>
      <c r="I6" s="63"/>
    </row>
    <row r="7" spans="1:9" ht="27.75" customHeight="1">
      <c r="A7" s="37">
        <v>3</v>
      </c>
      <c r="B7" s="40" t="s">
        <v>30</v>
      </c>
      <c r="C7" s="10" t="s">
        <v>35</v>
      </c>
      <c r="D7" s="38">
        <v>1</v>
      </c>
      <c r="E7" s="17" t="s">
        <v>13</v>
      </c>
      <c r="F7" s="89"/>
      <c r="G7" s="61">
        <v>34894</v>
      </c>
      <c r="I7" s="63"/>
    </row>
    <row r="8" spans="1:9" ht="27.75" customHeight="1">
      <c r="A8" s="37">
        <v>4</v>
      </c>
      <c r="B8" s="40" t="s">
        <v>31</v>
      </c>
      <c r="C8" s="10" t="s">
        <v>35</v>
      </c>
      <c r="D8" s="38">
        <v>8</v>
      </c>
      <c r="E8" s="17" t="s">
        <v>13</v>
      </c>
      <c r="F8" s="89"/>
      <c r="G8" s="61">
        <v>487976</v>
      </c>
      <c r="I8" s="63"/>
    </row>
    <row r="9" spans="1:9" ht="27.75" customHeight="1">
      <c r="A9" s="37">
        <v>5</v>
      </c>
      <c r="B9" s="40" t="s">
        <v>32</v>
      </c>
      <c r="C9" s="10" t="s">
        <v>35</v>
      </c>
      <c r="D9" s="38">
        <v>2</v>
      </c>
      <c r="E9" s="17" t="s">
        <v>13</v>
      </c>
      <c r="F9" s="89"/>
      <c r="G9" s="61">
        <v>627354</v>
      </c>
      <c r="I9" s="63"/>
    </row>
    <row r="10" spans="1:9" ht="37.5" customHeight="1">
      <c r="A10" s="37">
        <v>6</v>
      </c>
      <c r="B10" s="39" t="s">
        <v>33</v>
      </c>
      <c r="C10" s="10" t="s">
        <v>35</v>
      </c>
      <c r="D10" s="38">
        <v>18</v>
      </c>
      <c r="E10" s="17" t="s">
        <v>13</v>
      </c>
      <c r="F10" s="89"/>
      <c r="G10" s="61">
        <v>1248462</v>
      </c>
      <c r="I10" s="63"/>
    </row>
    <row r="11" spans="1:9" ht="27.75" customHeight="1">
      <c r="A11" s="41">
        <v>7</v>
      </c>
      <c r="B11" s="42" t="s">
        <v>34</v>
      </c>
      <c r="C11" s="43" t="s">
        <v>35</v>
      </c>
      <c r="D11" s="44">
        <v>16</v>
      </c>
      <c r="E11" s="45" t="s">
        <v>13</v>
      </c>
      <c r="F11" s="89"/>
      <c r="G11" s="62">
        <v>1109744</v>
      </c>
      <c r="I11" s="63"/>
    </row>
    <row r="12" spans="1:9" ht="27.75" customHeight="1">
      <c r="A12" s="47"/>
      <c r="B12" s="73" t="s">
        <v>25</v>
      </c>
      <c r="C12" s="47"/>
      <c r="D12" s="47"/>
      <c r="E12" s="47"/>
      <c r="F12" s="47"/>
      <c r="G12" s="64">
        <f>SUM(G5:G11)</f>
        <v>3626187</v>
      </c>
      <c r="I12" s="24"/>
    </row>
    <row r="13" spans="1:9" ht="27.75" customHeight="1">
      <c r="A13" s="90" t="s">
        <v>36</v>
      </c>
      <c r="B13" s="91"/>
      <c r="C13" s="91"/>
      <c r="D13" s="91"/>
      <c r="E13" s="91"/>
      <c r="F13" s="91"/>
      <c r="G13" s="92"/>
      <c r="I13" s="24"/>
    </row>
    <row r="14" spans="1:9" ht="27.75" customHeight="1">
      <c r="A14" s="37">
        <v>1</v>
      </c>
      <c r="B14" s="51" t="s">
        <v>51</v>
      </c>
      <c r="C14" s="48" t="s">
        <v>52</v>
      </c>
      <c r="D14" s="38">
        <v>49</v>
      </c>
      <c r="E14" s="49" t="s">
        <v>13</v>
      </c>
      <c r="F14" s="35"/>
      <c r="G14" s="65">
        <v>2326324</v>
      </c>
      <c r="I14" s="24"/>
    </row>
    <row r="15" spans="1:9" ht="28.5" customHeight="1">
      <c r="A15" s="16"/>
      <c r="B15" s="73" t="s">
        <v>25</v>
      </c>
      <c r="C15" s="10"/>
      <c r="D15" s="10"/>
      <c r="E15" s="10"/>
      <c r="F15" s="10"/>
      <c r="G15" s="66">
        <f>SUM(G14)</f>
        <v>2326324</v>
      </c>
    </row>
    <row r="16" spans="1:9" ht="29.25" customHeight="1">
      <c r="A16" s="16"/>
      <c r="B16" s="90" t="s">
        <v>37</v>
      </c>
      <c r="C16" s="91"/>
      <c r="D16" s="91"/>
      <c r="E16" s="91"/>
      <c r="F16" s="91"/>
      <c r="G16" s="92"/>
    </row>
    <row r="17" spans="1:11" ht="54.75" customHeight="1">
      <c r="A17" s="37">
        <v>1</v>
      </c>
      <c r="B17" s="52" t="s">
        <v>38</v>
      </c>
      <c r="C17" s="50" t="s">
        <v>39</v>
      </c>
      <c r="D17" s="38">
        <v>5</v>
      </c>
      <c r="E17" s="46" t="s">
        <v>13</v>
      </c>
      <c r="F17" s="88" t="s">
        <v>24</v>
      </c>
      <c r="G17" s="67">
        <v>219230</v>
      </c>
    </row>
    <row r="18" spans="1:11" ht="50.25" customHeight="1">
      <c r="A18" s="37">
        <v>2</v>
      </c>
      <c r="B18" s="52" t="s">
        <v>38</v>
      </c>
      <c r="C18" s="50" t="s">
        <v>40</v>
      </c>
      <c r="D18" s="38">
        <v>5</v>
      </c>
      <c r="E18" s="17" t="s">
        <v>13</v>
      </c>
      <c r="F18" s="89"/>
      <c r="G18" s="68">
        <v>219230</v>
      </c>
    </row>
    <row r="19" spans="1:11" ht="54" customHeight="1">
      <c r="A19" s="37">
        <v>3</v>
      </c>
      <c r="B19" s="52" t="s">
        <v>38</v>
      </c>
      <c r="C19" s="50" t="s">
        <v>41</v>
      </c>
      <c r="D19" s="38">
        <v>5</v>
      </c>
      <c r="E19" s="17" t="s">
        <v>13</v>
      </c>
      <c r="F19" s="97"/>
      <c r="G19" s="68">
        <v>219230</v>
      </c>
    </row>
    <row r="20" spans="1:11" ht="27.75" customHeight="1">
      <c r="A20" s="16"/>
      <c r="B20" s="73" t="s">
        <v>25</v>
      </c>
      <c r="C20" s="10"/>
      <c r="D20" s="10"/>
      <c r="E20" s="17"/>
      <c r="F20" s="36"/>
      <c r="G20" s="69">
        <f>SUM(G17:G19)</f>
        <v>657690</v>
      </c>
    </row>
    <row r="21" spans="1:11" ht="27.75" customHeight="1">
      <c r="A21" s="16"/>
      <c r="B21" s="93" t="s">
        <v>42</v>
      </c>
      <c r="C21" s="94"/>
      <c r="D21" s="94"/>
      <c r="E21" s="94"/>
      <c r="F21" s="94"/>
      <c r="G21" s="95"/>
    </row>
    <row r="22" spans="1:11" ht="33.75" customHeight="1">
      <c r="A22" s="37">
        <v>1</v>
      </c>
      <c r="B22" s="52" t="s">
        <v>43</v>
      </c>
      <c r="C22" s="50" t="s">
        <v>47</v>
      </c>
      <c r="D22" s="38">
        <v>2</v>
      </c>
      <c r="E22" s="17" t="s">
        <v>13</v>
      </c>
      <c r="F22" s="96" t="s">
        <v>24</v>
      </c>
      <c r="G22" s="68">
        <v>201960</v>
      </c>
      <c r="I22" s="63"/>
    </row>
    <row r="23" spans="1:11" ht="27.75" customHeight="1">
      <c r="A23" s="37">
        <v>2</v>
      </c>
      <c r="B23" s="52" t="s">
        <v>44</v>
      </c>
      <c r="C23" s="50" t="s">
        <v>48</v>
      </c>
      <c r="D23" s="38">
        <v>2</v>
      </c>
      <c r="E23" s="17" t="s">
        <v>13</v>
      </c>
      <c r="F23" s="96"/>
      <c r="G23" s="68">
        <v>183150</v>
      </c>
      <c r="I23" s="63"/>
    </row>
    <row r="24" spans="1:11" ht="32.25" customHeight="1">
      <c r="A24" s="37">
        <v>3</v>
      </c>
      <c r="B24" s="52" t="s">
        <v>53</v>
      </c>
      <c r="C24" s="50" t="s">
        <v>49</v>
      </c>
      <c r="D24" s="38">
        <v>6</v>
      </c>
      <c r="E24" s="17" t="s">
        <v>13</v>
      </c>
      <c r="F24" s="96"/>
      <c r="G24" s="68">
        <v>74250</v>
      </c>
      <c r="I24" s="63"/>
    </row>
    <row r="25" spans="1:11" ht="33" customHeight="1">
      <c r="A25" s="37">
        <v>4</v>
      </c>
      <c r="B25" s="52" t="s">
        <v>54</v>
      </c>
      <c r="C25" s="50" t="s">
        <v>49</v>
      </c>
      <c r="D25" s="38">
        <v>13</v>
      </c>
      <c r="E25" s="17" t="s">
        <v>13</v>
      </c>
      <c r="F25" s="96"/>
      <c r="G25" s="68">
        <v>258830</v>
      </c>
      <c r="I25" s="63"/>
    </row>
    <row r="26" spans="1:11" ht="30" customHeight="1">
      <c r="A26" s="37">
        <v>5</v>
      </c>
      <c r="B26" s="52" t="s">
        <v>45</v>
      </c>
      <c r="C26" s="50" t="s">
        <v>49</v>
      </c>
      <c r="D26" s="38">
        <v>13</v>
      </c>
      <c r="E26" s="17" t="s">
        <v>13</v>
      </c>
      <c r="F26" s="96"/>
      <c r="G26" s="68">
        <v>177320</v>
      </c>
      <c r="I26" s="63"/>
    </row>
    <row r="27" spans="1:11" ht="27" customHeight="1">
      <c r="A27" s="37">
        <v>6</v>
      </c>
      <c r="B27" s="52" t="s">
        <v>46</v>
      </c>
      <c r="C27" s="50" t="s">
        <v>50</v>
      </c>
      <c r="D27" s="38">
        <v>5</v>
      </c>
      <c r="E27" s="17" t="s">
        <v>13</v>
      </c>
      <c r="F27" s="96"/>
      <c r="G27" s="71">
        <v>1108800</v>
      </c>
      <c r="I27" s="63"/>
    </row>
    <row r="28" spans="1:11" ht="27" customHeight="1">
      <c r="A28" s="16"/>
      <c r="B28" s="72" t="s">
        <v>25</v>
      </c>
      <c r="C28" s="18"/>
      <c r="D28" s="19"/>
      <c r="E28" s="20"/>
      <c r="F28" s="36"/>
      <c r="G28" s="70">
        <f>SUM(G22:G27)</f>
        <v>2004310</v>
      </c>
      <c r="H28" s="22"/>
    </row>
    <row r="29" spans="1:11" ht="27" customHeight="1">
      <c r="A29" s="16"/>
      <c r="B29" s="74" t="s">
        <v>55</v>
      </c>
      <c r="C29" s="18"/>
      <c r="D29" s="19"/>
      <c r="E29" s="20"/>
      <c r="F29" s="36"/>
      <c r="G29" s="75">
        <f>G28+G20+G15+G12</f>
        <v>8614511</v>
      </c>
      <c r="H29" s="34"/>
      <c r="K29" s="76"/>
    </row>
    <row r="30" spans="1:11" ht="27" customHeight="1">
      <c r="A30" s="21"/>
      <c r="B30" s="34"/>
      <c r="C30" s="23"/>
      <c r="D30" s="24"/>
      <c r="E30" s="25"/>
      <c r="F30" s="26"/>
      <c r="G30" s="27"/>
      <c r="H30" s="34"/>
    </row>
    <row r="31" spans="1:11" ht="27" customHeight="1">
      <c r="A31" s="21"/>
      <c r="B31" s="34"/>
      <c r="C31" s="23"/>
      <c r="D31" s="24"/>
      <c r="E31" s="25"/>
      <c r="F31" s="26"/>
      <c r="G31" s="27"/>
      <c r="H31" s="34"/>
    </row>
    <row r="32" spans="1:11" ht="27" customHeight="1">
      <c r="A32" s="28"/>
      <c r="B32" s="4"/>
      <c r="C32" s="29"/>
      <c r="E32" s="30"/>
      <c r="F32" s="30"/>
      <c r="G32" s="29" t="s">
        <v>21</v>
      </c>
      <c r="H32" s="4"/>
    </row>
    <row r="33" spans="1:8" ht="27" customHeight="1">
      <c r="A33" s="98" t="s">
        <v>4</v>
      </c>
      <c r="B33" s="96" t="s">
        <v>8</v>
      </c>
      <c r="C33" s="100" t="s">
        <v>19</v>
      </c>
      <c r="D33" s="83" t="s">
        <v>17</v>
      </c>
      <c r="E33" s="102"/>
      <c r="F33" s="102"/>
      <c r="G33" s="84"/>
      <c r="H33" s="82"/>
    </row>
    <row r="34" spans="1:8" ht="27" customHeight="1">
      <c r="A34" s="99"/>
      <c r="B34" s="96"/>
      <c r="C34" s="101"/>
      <c r="D34" s="83" t="s">
        <v>14</v>
      </c>
      <c r="E34" s="84"/>
      <c r="F34" s="59" t="s">
        <v>15</v>
      </c>
      <c r="G34" s="60" t="s">
        <v>16</v>
      </c>
      <c r="H34" s="82"/>
    </row>
    <row r="35" spans="1:8" ht="20.45" customHeight="1">
      <c r="A35" s="54">
        <v>1</v>
      </c>
      <c r="B35" s="40" t="s">
        <v>28</v>
      </c>
      <c r="C35" s="56">
        <v>3</v>
      </c>
      <c r="D35" s="79" t="s">
        <v>13</v>
      </c>
      <c r="E35" s="80"/>
      <c r="F35" s="80"/>
      <c r="G35" s="81"/>
      <c r="H35" s="33"/>
    </row>
    <row r="36" spans="1:8" ht="20.45" customHeight="1">
      <c r="A36" s="54">
        <v>2</v>
      </c>
      <c r="B36" s="40" t="s">
        <v>29</v>
      </c>
      <c r="C36" s="56">
        <v>4</v>
      </c>
      <c r="D36" s="79" t="s">
        <v>13</v>
      </c>
      <c r="E36" s="80"/>
      <c r="F36" s="80"/>
      <c r="G36" s="81"/>
      <c r="H36" s="33"/>
    </row>
    <row r="37" spans="1:8" ht="20.45" customHeight="1">
      <c r="A37" s="54">
        <v>3</v>
      </c>
      <c r="B37" s="40" t="s">
        <v>30</v>
      </c>
      <c r="C37" s="56">
        <v>1</v>
      </c>
      <c r="D37" s="79" t="s">
        <v>13</v>
      </c>
      <c r="E37" s="80"/>
      <c r="F37" s="80"/>
      <c r="G37" s="81"/>
      <c r="H37" s="33"/>
    </row>
    <row r="38" spans="1:8" ht="20.45" customHeight="1">
      <c r="A38" s="54">
        <v>4</v>
      </c>
      <c r="B38" s="40" t="s">
        <v>31</v>
      </c>
      <c r="C38" s="56">
        <v>8</v>
      </c>
      <c r="D38" s="79" t="s">
        <v>13</v>
      </c>
      <c r="E38" s="80"/>
      <c r="F38" s="80"/>
      <c r="G38" s="81"/>
      <c r="H38" s="33"/>
    </row>
    <row r="39" spans="1:8" ht="20.45" customHeight="1">
      <c r="A39" s="54">
        <v>5</v>
      </c>
      <c r="B39" s="40" t="s">
        <v>32</v>
      </c>
      <c r="C39" s="56">
        <v>2</v>
      </c>
      <c r="D39" s="79" t="s">
        <v>13</v>
      </c>
      <c r="E39" s="80"/>
      <c r="F39" s="80"/>
      <c r="G39" s="81"/>
      <c r="H39" s="33"/>
    </row>
    <row r="40" spans="1:8" ht="38.25" customHeight="1">
      <c r="A40" s="54">
        <v>6</v>
      </c>
      <c r="B40" s="39" t="s">
        <v>33</v>
      </c>
      <c r="C40" s="56">
        <v>18</v>
      </c>
      <c r="D40" s="79" t="s">
        <v>13</v>
      </c>
      <c r="E40" s="80"/>
      <c r="F40" s="80"/>
      <c r="G40" s="81"/>
      <c r="H40" s="33"/>
    </row>
    <row r="41" spans="1:8" ht="20.45" customHeight="1">
      <c r="A41" s="55">
        <v>7</v>
      </c>
      <c r="B41" s="42" t="s">
        <v>34</v>
      </c>
      <c r="C41" s="57">
        <v>16</v>
      </c>
      <c r="D41" s="79" t="s">
        <v>13</v>
      </c>
      <c r="E41" s="80"/>
      <c r="F41" s="80"/>
      <c r="G41" s="81"/>
      <c r="H41" s="33"/>
    </row>
    <row r="42" spans="1:8" ht="26.25" customHeight="1">
      <c r="A42" s="53">
        <v>1</v>
      </c>
      <c r="B42" s="51" t="s">
        <v>51</v>
      </c>
      <c r="C42" s="58">
        <v>49</v>
      </c>
      <c r="D42" s="79" t="s">
        <v>13</v>
      </c>
      <c r="E42" s="80"/>
      <c r="F42" s="80"/>
      <c r="G42" s="81"/>
      <c r="H42" s="33"/>
    </row>
    <row r="43" spans="1:8" ht="45.75" customHeight="1">
      <c r="A43" s="53">
        <v>1</v>
      </c>
      <c r="B43" s="52" t="s">
        <v>38</v>
      </c>
      <c r="C43" s="56">
        <v>5</v>
      </c>
      <c r="D43" s="79" t="s">
        <v>13</v>
      </c>
      <c r="E43" s="80"/>
      <c r="F43" s="80"/>
      <c r="G43" s="81"/>
      <c r="H43" s="33"/>
    </row>
    <row r="44" spans="1:8" ht="53.25" customHeight="1">
      <c r="A44" s="53">
        <v>2</v>
      </c>
      <c r="B44" s="52" t="s">
        <v>38</v>
      </c>
      <c r="C44" s="56">
        <v>5</v>
      </c>
      <c r="D44" s="79" t="s">
        <v>13</v>
      </c>
      <c r="E44" s="80"/>
      <c r="F44" s="80"/>
      <c r="G44" s="81"/>
      <c r="H44" s="33"/>
    </row>
    <row r="45" spans="1:8" ht="47.25" customHeight="1">
      <c r="A45" s="53">
        <v>3</v>
      </c>
      <c r="B45" s="52" t="s">
        <v>38</v>
      </c>
      <c r="C45" s="56">
        <v>5</v>
      </c>
      <c r="D45" s="79" t="s">
        <v>13</v>
      </c>
      <c r="E45" s="80"/>
      <c r="F45" s="80"/>
      <c r="G45" s="81"/>
      <c r="H45" s="33"/>
    </row>
    <row r="46" spans="1:8" ht="40.5" customHeight="1">
      <c r="A46" s="53">
        <v>1</v>
      </c>
      <c r="B46" s="52" t="s">
        <v>43</v>
      </c>
      <c r="C46" s="56">
        <v>2</v>
      </c>
      <c r="D46" s="79" t="s">
        <v>13</v>
      </c>
      <c r="E46" s="80"/>
      <c r="F46" s="80"/>
      <c r="G46" s="81"/>
      <c r="H46" s="33"/>
    </row>
    <row r="47" spans="1:8" ht="28.5" customHeight="1">
      <c r="A47" s="53">
        <v>2</v>
      </c>
      <c r="B47" s="52" t="s">
        <v>44</v>
      </c>
      <c r="C47" s="56">
        <v>2</v>
      </c>
      <c r="D47" s="79" t="s">
        <v>13</v>
      </c>
      <c r="E47" s="80"/>
      <c r="F47" s="80"/>
      <c r="G47" s="81"/>
      <c r="H47" s="33"/>
    </row>
    <row r="48" spans="1:8" ht="33.75" customHeight="1">
      <c r="A48" s="53">
        <v>3</v>
      </c>
      <c r="B48" s="52" t="s">
        <v>53</v>
      </c>
      <c r="C48" s="56">
        <v>6</v>
      </c>
      <c r="D48" s="79" t="s">
        <v>13</v>
      </c>
      <c r="E48" s="80"/>
      <c r="F48" s="80"/>
      <c r="G48" s="81"/>
      <c r="H48" s="33"/>
    </row>
    <row r="49" spans="1:8" ht="40.5" customHeight="1">
      <c r="A49" s="53">
        <v>4</v>
      </c>
      <c r="B49" s="52" t="s">
        <v>54</v>
      </c>
      <c r="C49" s="56">
        <v>13</v>
      </c>
      <c r="D49" s="79" t="s">
        <v>13</v>
      </c>
      <c r="E49" s="80"/>
      <c r="F49" s="80"/>
      <c r="G49" s="81"/>
      <c r="H49" s="33"/>
    </row>
    <row r="50" spans="1:8" ht="27.75" customHeight="1">
      <c r="A50" s="53">
        <v>5</v>
      </c>
      <c r="B50" s="52" t="s">
        <v>45</v>
      </c>
      <c r="C50" s="56">
        <v>13</v>
      </c>
      <c r="D50" s="79" t="s">
        <v>13</v>
      </c>
      <c r="E50" s="80"/>
      <c r="F50" s="80"/>
      <c r="G50" s="81"/>
      <c r="H50" s="4"/>
    </row>
    <row r="51" spans="1:8" ht="29.25" customHeight="1">
      <c r="A51" s="53">
        <v>6</v>
      </c>
      <c r="B51" s="52" t="s">
        <v>46</v>
      </c>
      <c r="C51" s="56">
        <v>5</v>
      </c>
      <c r="D51" s="79" t="s">
        <v>13</v>
      </c>
      <c r="E51" s="80"/>
      <c r="F51" s="80"/>
      <c r="G51" s="81"/>
      <c r="H51" s="4"/>
    </row>
  </sheetData>
  <sortState ref="B6:G56">
    <sortCondition ref="B6"/>
  </sortState>
  <mergeCells count="30">
    <mergeCell ref="B33:B34"/>
    <mergeCell ref="D45:G45"/>
    <mergeCell ref="B4:G4"/>
    <mergeCell ref="D41:G41"/>
    <mergeCell ref="D46:G46"/>
    <mergeCell ref="D47:G47"/>
    <mergeCell ref="D42:G42"/>
    <mergeCell ref="D43:G43"/>
    <mergeCell ref="D44:G44"/>
    <mergeCell ref="F5:F11"/>
    <mergeCell ref="A13:G13"/>
    <mergeCell ref="B16:G16"/>
    <mergeCell ref="B21:G21"/>
    <mergeCell ref="F22:F27"/>
    <mergeCell ref="F17:F19"/>
    <mergeCell ref="A33:A34"/>
    <mergeCell ref="C33:C34"/>
    <mergeCell ref="D33:G33"/>
    <mergeCell ref="D50:G50"/>
    <mergeCell ref="D51:G51"/>
    <mergeCell ref="H33:H34"/>
    <mergeCell ref="D48:G48"/>
    <mergeCell ref="D49:G49"/>
    <mergeCell ref="D34:E34"/>
    <mergeCell ref="D40:G40"/>
    <mergeCell ref="D35:G35"/>
    <mergeCell ref="D37:G37"/>
    <mergeCell ref="D36:G36"/>
    <mergeCell ref="D38:G38"/>
    <mergeCell ref="D39:G39"/>
  </mergeCells>
  <pageMargins left="0.39370078740157483" right="0.70866141732283472" top="0.35433070866141736" bottom="0.51181102362204722" header="0.27559055118110237" footer="0.39370078740157483"/>
  <pageSetup paperSize="9" scale="14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2023-05-11T10:25:56Z</dcterms:modified>
</cp:coreProperties>
</file>